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50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L23" i="1" l="1"/>
  <c r="D23" i="1" s="1"/>
  <c r="D39" i="1"/>
  <c r="D38" i="1"/>
  <c r="D37" i="1"/>
  <c r="D36" i="1"/>
  <c r="J35" i="1"/>
  <c r="D35" i="1" s="1"/>
  <c r="L17" i="1" l="1"/>
  <c r="K17" i="1" l="1"/>
  <c r="D32" i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45" i="1"/>
  <c r="E19" i="1"/>
  <c r="I22" i="1"/>
  <c r="D27" i="1"/>
  <c r="J45" i="1"/>
  <c r="F45" i="1"/>
  <c r="F17" i="1" s="1"/>
  <c r="I18" i="1"/>
  <c r="G19" i="1"/>
  <c r="E21" i="1"/>
  <c r="D51" i="1"/>
  <c r="H21" i="1"/>
  <c r="I45" i="1"/>
  <c r="I17" i="1" s="1"/>
  <c r="D47" i="1"/>
  <c r="E18" i="1"/>
  <c r="H45" i="1"/>
  <c r="H17" i="1" s="1"/>
  <c r="H20" i="1"/>
  <c r="H18" i="1"/>
  <c r="I20" i="1"/>
  <c r="E20" i="1"/>
  <c r="D46" i="1"/>
  <c r="J22" i="1"/>
  <c r="F22" i="1"/>
  <c r="E22" i="1"/>
  <c r="G20" i="1"/>
  <c r="G18" i="1"/>
  <c r="H19" i="1"/>
  <c r="F18" i="1"/>
  <c r="F20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<sst xmlns="http://schemas.openxmlformats.org/spreadsheetml/2006/main" count="80" uniqueCount="42">
  <si>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</si>
  <si>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</si>
  <si>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</si>
  <si>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</si>
  <si>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</si>
  <si>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</si>
  <si>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</si>
  <si>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</si>
  <si>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</si>
  <si>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</si>
  <si>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</si>
  <si>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</si>
  <si>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</si>
  <si>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</si>
  <si>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</si>
  <si>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</si>
  <si>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</si>
  <si>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</si>
  <si>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</si>
  <si>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</si>
  <si>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</si>
  <si>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</si>
  <si>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</si>
  <si>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</si>
  <si>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</si>
  <si>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</si>
  <si>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</si>
  <si>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</si>
  <si>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</si>
  <si>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</si>
  <si>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</si>
  <si>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</si>
  <si>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</si>
  <si>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</si>
  <si>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</si>
  <si>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</si>
  <si>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</si>
  <si>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</si>
  <si>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</si>
  <si>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</si>
  <si>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</si>
  <si>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№2 к постановлению администрации города Благовещенска от 03.03.2023 № 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</si>
</sst>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zoomScale="80" zoomScaleSheetLayoutView="80" workbookViewId="0">
      <selection activeCell="C11" sqref="C11"/>
    </sheetView>
  </sheetViews>
  <sheetFormatPr defaultColWidth="9.1796875" defaultRowHeight="14.5" x14ac:dyDescent="0.35"/>
  <cols>
    <col min="1" max="1" width="19.26953125" style="7" customWidth="1"/>
    <col min="2" max="2" width="24.7265625" style="7" customWidth="1"/>
    <col min="3" max="3" width="22.54296875" style="7" customWidth="1"/>
    <col min="4" max="4" width="15" style="7" customWidth="1"/>
    <col min="5" max="10" width="11" style="7" customWidth="1"/>
    <col min="11" max="11" width="11" style="26" customWidth="1"/>
    <col min="12" max="12" width="11" style="37" customWidth="1"/>
    <col min="13" max="15" width="11" style="7" customWidth="1"/>
    <col min="16" max="16384" width="9.1796875" style="7"/>
  </cols>
  <sheetData>
    <row r="2" spans="1:15" ht="13.5" customHeight="1" x14ac:dyDescent="0.35"/>
    <row r="3" spans="1:15" s="5" customFormat="1" ht="19.5" hidden="1" customHeight="1" x14ac:dyDescent="0.35">
      <c r="H3" s="6"/>
      <c r="I3" s="6"/>
      <c r="J3" s="6"/>
      <c r="K3" s="8"/>
      <c r="L3" s="40"/>
      <c r="M3" s="40"/>
      <c r="N3" s="40"/>
      <c r="O3" s="40"/>
    </row>
    <row r="4" spans="1:15" ht="19.5" hidden="1" customHeight="1" x14ac:dyDescent="0.35">
      <c r="H4" s="8"/>
      <c r="I4" s="8"/>
      <c r="J4" s="8"/>
      <c r="K4" s="8"/>
      <c r="L4" s="40"/>
      <c r="M4" s="40"/>
      <c r="N4" s="40"/>
      <c r="O4" s="40"/>
    </row>
    <row r="5" spans="1:15" ht="39" hidden="1" customHeight="1" x14ac:dyDescent="0.35">
      <c r="H5" s="9"/>
      <c r="I5" s="9"/>
      <c r="J5" s="9"/>
      <c r="L5" s="40"/>
      <c r="M5" s="40"/>
      <c r="N5" s="40"/>
      <c r="O5" s="40"/>
    </row>
    <row r="6" spans="1:15" ht="53.25" customHeight="1" x14ac:dyDescent="0.35">
      <c r="H6" s="9"/>
      <c r="I6" s="9"/>
      <c r="J6" s="9"/>
      <c r="L6" s="43" t="s">
        <v>41</v>
      </c>
      <c r="M6" s="43"/>
      <c r="N6" s="43"/>
      <c r="O6" s="43"/>
    </row>
    <row r="7" spans="1:15" ht="20.149999999999999" customHeight="1" x14ac:dyDescent="0.35">
      <c r="H7" s="9"/>
      <c r="I7" s="9"/>
      <c r="J7" s="9"/>
      <c r="L7" s="40" t="s">
        <v>35</v>
      </c>
      <c r="M7" s="40"/>
      <c r="N7" s="40"/>
      <c r="O7" s="40"/>
    </row>
    <row r="8" spans="1:15" ht="20.149999999999999" customHeight="1" x14ac:dyDescent="0.35">
      <c r="H8" s="9"/>
      <c r="I8" s="9"/>
      <c r="J8" s="9"/>
      <c r="L8" s="40" t="s">
        <v>34</v>
      </c>
      <c r="M8" s="40"/>
      <c r="N8" s="40"/>
      <c r="O8" s="40"/>
    </row>
    <row r="9" spans="1:15" ht="20.149999999999999" customHeight="1" x14ac:dyDescent="0.35">
      <c r="H9" s="9"/>
      <c r="I9" s="9"/>
      <c r="J9" s="9"/>
      <c r="L9" s="29"/>
      <c r="M9" s="10"/>
      <c r="N9" s="10"/>
      <c r="O9" s="10"/>
    </row>
    <row r="10" spans="1:15" ht="43.5" customHeight="1" x14ac:dyDescent="0.35">
      <c r="A10" s="39" t="s">
        <v>32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20.25" customHeight="1" x14ac:dyDescent="0.35">
      <c r="L11" s="30"/>
    </row>
    <row r="12" spans="1:15" ht="0.65" customHeight="1" x14ac:dyDescent="0.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1"/>
    </row>
    <row r="13" spans="1:15" ht="0.65" customHeight="1" x14ac:dyDescent="0.4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31"/>
    </row>
    <row r="14" spans="1:15" ht="21" customHeight="1" x14ac:dyDescent="0.35">
      <c r="A14" s="38" t="s">
        <v>0</v>
      </c>
      <c r="B14" s="38" t="s">
        <v>33</v>
      </c>
      <c r="C14" s="38" t="s">
        <v>1</v>
      </c>
      <c r="D14" s="38" t="s">
        <v>36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ht="96" customHeight="1" x14ac:dyDescent="0.35">
      <c r="A15" s="38"/>
      <c r="B15" s="38"/>
      <c r="C15" s="38"/>
      <c r="D15" s="1" t="s">
        <v>24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23" t="s">
        <v>8</v>
      </c>
      <c r="K15" s="27" t="s">
        <v>26</v>
      </c>
      <c r="L15" s="32" t="s">
        <v>27</v>
      </c>
      <c r="M15" s="1" t="s">
        <v>28</v>
      </c>
      <c r="N15" s="1" t="s">
        <v>29</v>
      </c>
      <c r="O15" s="1" t="s">
        <v>30</v>
      </c>
    </row>
    <row r="16" spans="1:15" ht="16.5" x14ac:dyDescent="0.35">
      <c r="A16" s="13">
        <v>1</v>
      </c>
      <c r="B16" s="13">
        <v>2</v>
      </c>
      <c r="C16" s="13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8">
        <v>11</v>
      </c>
      <c r="L16" s="33">
        <v>12</v>
      </c>
      <c r="M16" s="14">
        <v>13</v>
      </c>
      <c r="N16" s="14">
        <v>14</v>
      </c>
      <c r="O16" s="14">
        <v>15</v>
      </c>
    </row>
    <row r="17" spans="1:16" ht="30" customHeight="1" x14ac:dyDescent="0.35">
      <c r="A17" s="42" t="s">
        <v>9</v>
      </c>
      <c r="B17" s="42" t="s">
        <v>31</v>
      </c>
      <c r="C17" s="15" t="s">
        <v>2</v>
      </c>
      <c r="D17" s="3">
        <f>SUM(E17:O17)</f>
        <v>195101.79000000004</v>
      </c>
      <c r="E17" s="22">
        <f t="shared" ref="E17:J22" si="0">E23+E45</f>
        <v>10960.300000000001</v>
      </c>
      <c r="F17" s="22">
        <f t="shared" si="0"/>
        <v>11644.6</v>
      </c>
      <c r="G17" s="22">
        <f t="shared" si="0"/>
        <v>11441.800000000001</v>
      </c>
      <c r="H17" s="22">
        <f t="shared" si="0"/>
        <v>14496.39</v>
      </c>
      <c r="I17" s="22">
        <f t="shared" si="0"/>
        <v>15072.7</v>
      </c>
      <c r="J17" s="22">
        <v>19658.7</v>
      </c>
      <c r="K17" s="3">
        <f>SUM(K23,K45)</f>
        <v>19397.100000000002</v>
      </c>
      <c r="L17" s="34">
        <f>SUM(L23,L45)</f>
        <v>22701.9</v>
      </c>
      <c r="M17" s="16">
        <v>22780.1</v>
      </c>
      <c r="N17" s="16">
        <v>23354</v>
      </c>
      <c r="O17" s="16">
        <v>23594.2</v>
      </c>
    </row>
    <row r="18" spans="1:16" ht="30" customHeight="1" x14ac:dyDescent="0.35">
      <c r="A18" s="42"/>
      <c r="B18" s="42"/>
      <c r="C18" s="15" t="s">
        <v>10</v>
      </c>
      <c r="D18" s="4">
        <f t="shared" ref="D18:D19" si="1">SUM(E18:O18)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25">
        <f t="shared" ref="K18:O19" si="2">K24+K46</f>
        <v>0</v>
      </c>
      <c r="L18" s="25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17"/>
    </row>
    <row r="19" spans="1:16" ht="30" customHeight="1" x14ac:dyDescent="0.35">
      <c r="A19" s="42"/>
      <c r="B19" s="42"/>
      <c r="C19" s="15" t="s">
        <v>11</v>
      </c>
      <c r="D19" s="4">
        <f t="shared" si="1"/>
        <v>0</v>
      </c>
      <c r="E19" s="4">
        <f t="shared" si="0"/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25">
        <f t="shared" si="2"/>
        <v>0</v>
      </c>
      <c r="L19" s="25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</row>
    <row r="20" spans="1:16" ht="30" customHeight="1" x14ac:dyDescent="0.35">
      <c r="A20" s="42"/>
      <c r="B20" s="42"/>
      <c r="C20" s="15" t="s">
        <v>38</v>
      </c>
      <c r="D20" s="4">
        <f>SUM(E20,F20,G20,H20,I20,J20,K20,L20,M20,N20,O20)</f>
        <v>194352.7</v>
      </c>
      <c r="E20" s="4">
        <f t="shared" si="0"/>
        <v>10960.300000000001</v>
      </c>
      <c r="F20" s="4">
        <f t="shared" si="0"/>
        <v>11644.6</v>
      </c>
      <c r="G20" s="4">
        <f t="shared" si="0"/>
        <v>11391.800000000001</v>
      </c>
      <c r="H20" s="4">
        <f t="shared" si="0"/>
        <v>13797.3</v>
      </c>
      <c r="I20" s="4">
        <f t="shared" si="0"/>
        <v>15072.7</v>
      </c>
      <c r="J20" s="4">
        <v>19658.7</v>
      </c>
      <c r="K20" s="4">
        <v>19397.099999999999</v>
      </c>
      <c r="L20" s="25">
        <v>22701.9</v>
      </c>
      <c r="M20" s="4">
        <v>22780.1</v>
      </c>
      <c r="N20" s="4">
        <v>23354</v>
      </c>
      <c r="O20" s="4">
        <v>23594.2</v>
      </c>
    </row>
    <row r="21" spans="1:16" ht="46.5" x14ac:dyDescent="0.35">
      <c r="A21" s="42"/>
      <c r="B21" s="42"/>
      <c r="C21" s="18" t="s">
        <v>37</v>
      </c>
      <c r="D21" s="4">
        <f>SUM(E21:O21)</f>
        <v>1891.6</v>
      </c>
      <c r="E21" s="4">
        <f t="shared" si="0"/>
        <v>1891.6</v>
      </c>
      <c r="F21" s="4">
        <f t="shared" si="0"/>
        <v>0</v>
      </c>
      <c r="G21" s="4">
        <f t="shared" si="0"/>
        <v>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25">
        <f t="shared" ref="K21:O22" si="3">K27+K49</f>
        <v>0</v>
      </c>
      <c r="L21" s="25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0</v>
      </c>
    </row>
    <row r="22" spans="1:16" ht="30" customHeight="1" x14ac:dyDescent="0.35">
      <c r="A22" s="42"/>
      <c r="B22" s="42"/>
      <c r="C22" s="15" t="s">
        <v>13</v>
      </c>
      <c r="D22" s="4">
        <f>SUM(E22:O22)</f>
        <v>749.09</v>
      </c>
      <c r="E22" s="4">
        <f t="shared" si="0"/>
        <v>0</v>
      </c>
      <c r="F22" s="4">
        <f t="shared" si="0"/>
        <v>0</v>
      </c>
      <c r="G22" s="4">
        <f t="shared" si="0"/>
        <v>50</v>
      </c>
      <c r="H22" s="4">
        <f t="shared" si="0"/>
        <v>699.09</v>
      </c>
      <c r="I22" s="4">
        <f t="shared" si="0"/>
        <v>0</v>
      </c>
      <c r="J22" s="4">
        <f t="shared" si="0"/>
        <v>0</v>
      </c>
      <c r="K22" s="25">
        <f t="shared" si="3"/>
        <v>0</v>
      </c>
      <c r="L22" s="25">
        <f t="shared" si="3"/>
        <v>0</v>
      </c>
      <c r="M22" s="4">
        <f t="shared" si="3"/>
        <v>0</v>
      </c>
      <c r="N22" s="4">
        <f t="shared" si="3"/>
        <v>0</v>
      </c>
      <c r="O22" s="4">
        <f t="shared" si="3"/>
        <v>0</v>
      </c>
    </row>
    <row r="23" spans="1:16" ht="30" customHeight="1" x14ac:dyDescent="0.35">
      <c r="A23" s="41" t="s">
        <v>14</v>
      </c>
      <c r="B23" s="41" t="s">
        <v>15</v>
      </c>
      <c r="C23" s="15" t="s">
        <v>2</v>
      </c>
      <c r="D23" s="3">
        <f>SUM(E23:O23)</f>
        <v>22160.5</v>
      </c>
      <c r="E23" s="3">
        <v>518.1</v>
      </c>
      <c r="F23" s="3">
        <v>2230.5</v>
      </c>
      <c r="G23" s="3">
        <v>1632.1</v>
      </c>
      <c r="H23" s="3">
        <v>2201.1999999999998</v>
      </c>
      <c r="I23" s="3">
        <v>2158.3000000000002</v>
      </c>
      <c r="J23" s="3">
        <v>2133.1</v>
      </c>
      <c r="K23" s="3">
        <v>2856.4</v>
      </c>
      <c r="L23" s="34">
        <f>SUM(L29,L35,L40)</f>
        <v>2570.1999999999998</v>
      </c>
      <c r="M23" s="16">
        <v>2457.1</v>
      </c>
      <c r="N23" s="16">
        <v>1714.4</v>
      </c>
      <c r="O23" s="16">
        <v>1689.1</v>
      </c>
    </row>
    <row r="24" spans="1:16" ht="30" customHeight="1" x14ac:dyDescent="0.35">
      <c r="A24" s="41"/>
      <c r="B24" s="41"/>
      <c r="C24" s="15" t="s">
        <v>10</v>
      </c>
      <c r="D24" s="4">
        <f t="shared" ref="D24:D28" si="4">SUM(E24:O24)</f>
        <v>0</v>
      </c>
      <c r="E24" s="4">
        <f t="shared" ref="E24:L24" si="5">E30+E41</f>
        <v>0</v>
      </c>
      <c r="F24" s="4">
        <f t="shared" si="5"/>
        <v>0</v>
      </c>
      <c r="G24" s="4">
        <f t="shared" si="5"/>
        <v>0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 t="shared" si="5"/>
        <v>0</v>
      </c>
      <c r="L24" s="25">
        <f t="shared" si="5"/>
        <v>0</v>
      </c>
      <c r="M24" s="4">
        <f t="shared" ref="M24:O25" si="6">M30+M36</f>
        <v>0</v>
      </c>
      <c r="N24" s="4">
        <f t="shared" si="6"/>
        <v>0</v>
      </c>
      <c r="O24" s="4">
        <f t="shared" si="6"/>
        <v>0</v>
      </c>
    </row>
    <row r="25" spans="1:16" ht="30" customHeight="1" x14ac:dyDescent="0.35">
      <c r="A25" s="41"/>
      <c r="B25" s="41"/>
      <c r="C25" s="15" t="s">
        <v>11</v>
      </c>
      <c r="D25" s="4">
        <f t="shared" si="4"/>
        <v>0</v>
      </c>
      <c r="E25" s="4">
        <f t="shared" ref="E25:L25" si="7">E31+E42</f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25">
        <f t="shared" si="7"/>
        <v>0</v>
      </c>
      <c r="M25" s="4">
        <f t="shared" si="6"/>
        <v>0</v>
      </c>
      <c r="N25" s="4">
        <f t="shared" si="6"/>
        <v>0</v>
      </c>
      <c r="O25" s="4">
        <f>O31+O37</f>
        <v>0</v>
      </c>
    </row>
    <row r="26" spans="1:16" ht="30" customHeight="1" x14ac:dyDescent="0.35">
      <c r="A26" s="41"/>
      <c r="B26" s="41"/>
      <c r="C26" s="15" t="s">
        <v>38</v>
      </c>
      <c r="D26" s="4">
        <f>SUM(E26:O26)</f>
        <v>22160.5</v>
      </c>
      <c r="E26" s="4">
        <f>E32+E43</f>
        <v>518.1</v>
      </c>
      <c r="F26" s="4">
        <v>2230.5</v>
      </c>
      <c r="G26" s="4">
        <v>1632.1</v>
      </c>
      <c r="H26" s="4">
        <v>2201.1999999999998</v>
      </c>
      <c r="I26" s="4">
        <v>2158.3000000000002</v>
      </c>
      <c r="J26" s="4">
        <v>2133.1</v>
      </c>
      <c r="K26" s="4">
        <v>2856.4</v>
      </c>
      <c r="L26" s="25">
        <v>2570.1999999999998</v>
      </c>
      <c r="M26" s="4">
        <v>2457.1</v>
      </c>
      <c r="N26" s="4">
        <v>1714.4</v>
      </c>
      <c r="O26" s="4">
        <v>1689.1</v>
      </c>
    </row>
    <row r="27" spans="1:16" ht="54" customHeight="1" x14ac:dyDescent="0.35">
      <c r="A27" s="41"/>
      <c r="B27" s="41"/>
      <c r="C27" s="18" t="s">
        <v>37</v>
      </c>
      <c r="D27" s="4">
        <f>SUM(E27:P27)</f>
        <v>395.6</v>
      </c>
      <c r="E27" s="4">
        <f>E33</f>
        <v>395.6</v>
      </c>
      <c r="F27" s="4">
        <f t="shared" ref="F27:K27" si="8">F33</f>
        <v>0</v>
      </c>
      <c r="G27" s="4">
        <f t="shared" si="8"/>
        <v>0</v>
      </c>
      <c r="H27" s="4">
        <f t="shared" si="8"/>
        <v>0</v>
      </c>
      <c r="I27" s="4">
        <f t="shared" si="8"/>
        <v>0</v>
      </c>
      <c r="J27" s="4">
        <f t="shared" si="8"/>
        <v>0</v>
      </c>
      <c r="K27" s="4">
        <f t="shared" si="8"/>
        <v>0</v>
      </c>
      <c r="L27" s="25">
        <f t="shared" ref="L27:O27" si="9">L33</f>
        <v>0</v>
      </c>
      <c r="M27" s="4">
        <f t="shared" si="9"/>
        <v>0</v>
      </c>
      <c r="N27" s="4">
        <f t="shared" si="9"/>
        <v>0</v>
      </c>
      <c r="O27" s="4">
        <f t="shared" si="9"/>
        <v>0</v>
      </c>
    </row>
    <row r="28" spans="1:16" ht="28.5" customHeight="1" x14ac:dyDescent="0.35">
      <c r="A28" s="41"/>
      <c r="B28" s="41"/>
      <c r="C28" s="15" t="s">
        <v>13</v>
      </c>
      <c r="D28" s="4">
        <f t="shared" si="4"/>
        <v>0</v>
      </c>
      <c r="E28" s="4">
        <f t="shared" ref="E28:L28" si="10">E34+E44</f>
        <v>0</v>
      </c>
      <c r="F28" s="4">
        <f t="shared" si="10"/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25">
        <f t="shared" si="10"/>
        <v>0</v>
      </c>
      <c r="M28" s="4">
        <f t="shared" ref="M28:O28" si="11">M34+M39</f>
        <v>0</v>
      </c>
      <c r="N28" s="4">
        <f t="shared" si="11"/>
        <v>0</v>
      </c>
      <c r="O28" s="4">
        <f t="shared" si="11"/>
        <v>0</v>
      </c>
    </row>
    <row r="29" spans="1:16" ht="30" hidden="1" customHeight="1" x14ac:dyDescent="0.35">
      <c r="A29" s="41" t="s">
        <v>16</v>
      </c>
      <c r="B29" s="41" t="s">
        <v>17</v>
      </c>
      <c r="C29" s="15" t="s">
        <v>2</v>
      </c>
      <c r="D29" s="4">
        <f>SUM(E29:O29)</f>
        <v>17508.2</v>
      </c>
      <c r="E29" s="4">
        <v>518.1</v>
      </c>
      <c r="F29" s="4">
        <v>2058</v>
      </c>
      <c r="G29" s="4">
        <v>1459.6</v>
      </c>
      <c r="H29" s="4">
        <v>1754.9</v>
      </c>
      <c r="I29" s="4">
        <v>1720.3</v>
      </c>
      <c r="J29" s="24">
        <f t="shared" ref="J29" si="12">J32</f>
        <v>1437.1</v>
      </c>
      <c r="K29" s="4">
        <v>2222.1</v>
      </c>
      <c r="L29" s="35">
        <v>2133.6</v>
      </c>
      <c r="M29" s="19">
        <v>1198.0999999999999</v>
      </c>
      <c r="N29" s="19">
        <v>1514.4</v>
      </c>
      <c r="O29" s="19">
        <v>1492</v>
      </c>
    </row>
    <row r="30" spans="1:16" ht="30" hidden="1" customHeight="1" x14ac:dyDescent="0.35">
      <c r="A30" s="41"/>
      <c r="B30" s="41"/>
      <c r="C30" s="15" t="s">
        <v>10</v>
      </c>
      <c r="D30" s="4">
        <f t="shared" ref="D30:D34" si="13">SUM(E30:O30)</f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25">
        <v>0</v>
      </c>
      <c r="M30" s="4">
        <v>0</v>
      </c>
      <c r="N30" s="4">
        <v>0</v>
      </c>
      <c r="O30" s="4">
        <v>0</v>
      </c>
    </row>
    <row r="31" spans="1:16" ht="30" hidden="1" customHeight="1" x14ac:dyDescent="0.35">
      <c r="A31" s="41"/>
      <c r="B31" s="41"/>
      <c r="C31" s="15" t="s">
        <v>11</v>
      </c>
      <c r="D31" s="4">
        <f t="shared" si="13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25">
        <v>0</v>
      </c>
      <c r="M31" s="4">
        <v>0</v>
      </c>
      <c r="N31" s="4">
        <v>0</v>
      </c>
      <c r="O31" s="4">
        <v>0</v>
      </c>
    </row>
    <row r="32" spans="1:16" ht="30" hidden="1" customHeight="1" x14ac:dyDescent="0.35">
      <c r="A32" s="41"/>
      <c r="B32" s="41"/>
      <c r="C32" s="15" t="s">
        <v>38</v>
      </c>
      <c r="D32" s="4">
        <f>SUM(E32:O32)</f>
        <v>17508.2</v>
      </c>
      <c r="E32" s="4">
        <v>518.1</v>
      </c>
      <c r="F32" s="4">
        <v>2058</v>
      </c>
      <c r="G32" s="4">
        <v>1459.6</v>
      </c>
      <c r="H32" s="4">
        <v>1754.9</v>
      </c>
      <c r="I32" s="4">
        <v>1720.3</v>
      </c>
      <c r="J32" s="4">
        <v>1437.1</v>
      </c>
      <c r="K32" s="4">
        <v>2222.1</v>
      </c>
      <c r="L32" s="25">
        <v>2133.6</v>
      </c>
      <c r="M32" s="4">
        <v>1198.0999999999999</v>
      </c>
      <c r="N32" s="4">
        <v>1514.4</v>
      </c>
      <c r="O32" s="4">
        <v>1492</v>
      </c>
    </row>
    <row r="33" spans="1:15" ht="46.5" hidden="1" x14ac:dyDescent="0.35">
      <c r="A33" s="41"/>
      <c r="B33" s="41"/>
      <c r="C33" s="18" t="s">
        <v>37</v>
      </c>
      <c r="D33" s="4">
        <f>SUM(E33:O33)</f>
        <v>395.6</v>
      </c>
      <c r="E33" s="4">
        <v>395.6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25">
        <v>0</v>
      </c>
      <c r="L33" s="25">
        <v>0</v>
      </c>
      <c r="M33" s="4">
        <v>0</v>
      </c>
      <c r="N33" s="4">
        <v>0</v>
      </c>
      <c r="O33" s="4">
        <v>0</v>
      </c>
    </row>
    <row r="34" spans="1:15" ht="29.25" hidden="1" customHeight="1" x14ac:dyDescent="0.35">
      <c r="A34" s="41"/>
      <c r="B34" s="41"/>
      <c r="C34" s="15" t="s">
        <v>13</v>
      </c>
      <c r="D34" s="4">
        <f t="shared" si="13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5">
        <v>0</v>
      </c>
      <c r="L34" s="25">
        <v>0</v>
      </c>
      <c r="M34" s="4">
        <v>0</v>
      </c>
      <c r="N34" s="4">
        <v>0</v>
      </c>
      <c r="O34" s="4">
        <v>0</v>
      </c>
    </row>
    <row r="35" spans="1:15" ht="30" hidden="1" customHeight="1" x14ac:dyDescent="0.35">
      <c r="A35" s="45" t="s">
        <v>18</v>
      </c>
      <c r="B35" s="41" t="s">
        <v>25</v>
      </c>
      <c r="C35" s="15" t="s">
        <v>2</v>
      </c>
      <c r="D35" s="4">
        <f>SUM(E35:O35)</f>
        <v>3661.2</v>
      </c>
      <c r="E35" s="4">
        <v>0</v>
      </c>
      <c r="F35" s="4">
        <v>172.5</v>
      </c>
      <c r="G35" s="4">
        <v>172.5</v>
      </c>
      <c r="H35" s="4">
        <v>446.3</v>
      </c>
      <c r="I35" s="4">
        <v>438</v>
      </c>
      <c r="J35" s="4">
        <f t="shared" ref="J35" si="14">J38</f>
        <v>696</v>
      </c>
      <c r="K35" s="25">
        <v>634.29999999999995</v>
      </c>
      <c r="L35" s="36">
        <v>248.5</v>
      </c>
      <c r="M35" s="20">
        <v>456</v>
      </c>
      <c r="N35" s="20">
        <f t="shared" ref="N35" si="15">N38</f>
        <v>200</v>
      </c>
      <c r="O35" s="20">
        <v>197.1</v>
      </c>
    </row>
    <row r="36" spans="1:15" ht="30" hidden="1" customHeight="1" x14ac:dyDescent="0.35">
      <c r="A36" s="45"/>
      <c r="B36" s="41"/>
      <c r="C36" s="15" t="s">
        <v>10</v>
      </c>
      <c r="D36" s="4">
        <f>SUM(E36:O36)</f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5">
        <v>0</v>
      </c>
      <c r="L36" s="25">
        <v>0</v>
      </c>
      <c r="M36" s="4">
        <v>0</v>
      </c>
      <c r="N36" s="4">
        <v>0</v>
      </c>
      <c r="O36" s="4">
        <v>0</v>
      </c>
    </row>
    <row r="37" spans="1:15" ht="30" hidden="1" customHeight="1" x14ac:dyDescent="0.35">
      <c r="A37" s="45"/>
      <c r="B37" s="41"/>
      <c r="C37" s="15" t="s">
        <v>11</v>
      </c>
      <c r="D37" s="4">
        <f>SUM(E37:O37)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25">
        <v>0</v>
      </c>
      <c r="L37" s="25">
        <v>0</v>
      </c>
      <c r="M37" s="4">
        <v>0</v>
      </c>
      <c r="N37" s="4">
        <v>0</v>
      </c>
      <c r="O37" s="4">
        <v>0</v>
      </c>
    </row>
    <row r="38" spans="1:15" ht="30" hidden="1" customHeight="1" x14ac:dyDescent="0.35">
      <c r="A38" s="45"/>
      <c r="B38" s="41"/>
      <c r="C38" s="15" t="s">
        <v>12</v>
      </c>
      <c r="D38" s="4">
        <f t="shared" ref="D38:D39" si="16">SUM(E38:O38)</f>
        <v>3661.2</v>
      </c>
      <c r="E38" s="4">
        <v>0</v>
      </c>
      <c r="F38" s="4">
        <v>172.5</v>
      </c>
      <c r="G38" s="4">
        <v>172.5</v>
      </c>
      <c r="H38" s="4">
        <v>446.3</v>
      </c>
      <c r="I38" s="4">
        <v>438</v>
      </c>
      <c r="J38" s="4">
        <v>696</v>
      </c>
      <c r="K38" s="25">
        <v>634.29999999999995</v>
      </c>
      <c r="L38" s="36">
        <v>248.5</v>
      </c>
      <c r="M38" s="20">
        <v>456</v>
      </c>
      <c r="N38" s="20">
        <v>200</v>
      </c>
      <c r="O38" s="20">
        <v>197.1</v>
      </c>
    </row>
    <row r="39" spans="1:15" ht="30" hidden="1" customHeight="1" x14ac:dyDescent="0.35">
      <c r="A39" s="45"/>
      <c r="B39" s="41"/>
      <c r="C39" s="15" t="s">
        <v>13</v>
      </c>
      <c r="D39" s="4">
        <f t="shared" si="16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5">
        <v>0</v>
      </c>
      <c r="L39" s="25">
        <v>0</v>
      </c>
      <c r="M39" s="4">
        <v>0</v>
      </c>
      <c r="N39" s="4">
        <v>0</v>
      </c>
      <c r="O39" s="4">
        <v>0</v>
      </c>
    </row>
    <row r="40" spans="1:15" ht="30" customHeight="1" x14ac:dyDescent="0.35">
      <c r="A40" s="45" t="s">
        <v>39</v>
      </c>
      <c r="B40" s="41" t="s">
        <v>40</v>
      </c>
      <c r="C40" s="15" t="s">
        <v>2</v>
      </c>
      <c r="D40" s="4">
        <f>SUM(E40:O40)</f>
        <v>991.1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5">
        <v>0</v>
      </c>
      <c r="L40" s="36">
        <v>188.1</v>
      </c>
      <c r="M40" s="4">
        <v>803</v>
      </c>
      <c r="N40" s="4">
        <v>0</v>
      </c>
      <c r="O40" s="4">
        <v>0</v>
      </c>
    </row>
    <row r="41" spans="1:15" ht="30" customHeight="1" x14ac:dyDescent="0.35">
      <c r="A41" s="45"/>
      <c r="B41" s="41"/>
      <c r="C41" s="15" t="s">
        <v>10</v>
      </c>
      <c r="D41" s="4">
        <f>SUM(E41:O41)</f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5">
        <v>0</v>
      </c>
      <c r="L41" s="25">
        <v>0</v>
      </c>
      <c r="M41" s="4">
        <v>0</v>
      </c>
      <c r="N41" s="4">
        <v>0</v>
      </c>
      <c r="O41" s="4">
        <v>0</v>
      </c>
    </row>
    <row r="42" spans="1:15" ht="30" customHeight="1" x14ac:dyDescent="0.35">
      <c r="A42" s="45"/>
      <c r="B42" s="41"/>
      <c r="C42" s="15" t="s">
        <v>11</v>
      </c>
      <c r="D42" s="4">
        <f>SUM(E42:O42)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25">
        <v>0</v>
      </c>
      <c r="L42" s="25">
        <v>0</v>
      </c>
      <c r="M42" s="4">
        <v>0</v>
      </c>
      <c r="N42" s="4">
        <v>0</v>
      </c>
      <c r="O42" s="4">
        <v>0</v>
      </c>
    </row>
    <row r="43" spans="1:15" ht="30" customHeight="1" x14ac:dyDescent="0.35">
      <c r="A43" s="45"/>
      <c r="B43" s="41"/>
      <c r="C43" s="15" t="s">
        <v>12</v>
      </c>
      <c r="D43" s="4">
        <f t="shared" ref="D43" si="17">SUM(E43:O43)</f>
        <v>991.1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25">
        <v>0</v>
      </c>
      <c r="L43" s="36">
        <v>188.1</v>
      </c>
      <c r="M43" s="4">
        <v>803</v>
      </c>
      <c r="N43" s="4">
        <v>0</v>
      </c>
      <c r="O43" s="4">
        <v>0</v>
      </c>
    </row>
    <row r="44" spans="1:15" ht="30.75" customHeight="1" x14ac:dyDescent="0.35">
      <c r="A44" s="45"/>
      <c r="B44" s="41"/>
      <c r="C44" s="15" t="s">
        <v>13</v>
      </c>
      <c r="D44" s="4">
        <f t="shared" ref="D44:D50" si="18">SUM(E44:O44)</f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5">
        <v>0</v>
      </c>
      <c r="L44" s="25">
        <v>0</v>
      </c>
      <c r="M44" s="4">
        <v>0</v>
      </c>
      <c r="N44" s="4">
        <v>0</v>
      </c>
      <c r="O44" s="4">
        <v>0</v>
      </c>
    </row>
    <row r="45" spans="1:15" ht="0.75" hidden="1" customHeight="1" x14ac:dyDescent="0.35">
      <c r="A45" s="41" t="s">
        <v>19</v>
      </c>
      <c r="B45" s="41" t="s">
        <v>20</v>
      </c>
      <c r="C45" s="15" t="s">
        <v>2</v>
      </c>
      <c r="D45" s="3">
        <f>SUM(E45:O45)</f>
        <v>172941.29</v>
      </c>
      <c r="E45" s="3">
        <f>E48+E50</f>
        <v>10442.200000000001</v>
      </c>
      <c r="F45" s="3">
        <f t="shared" ref="F45:J45" si="19">F48+F50</f>
        <v>9414.1</v>
      </c>
      <c r="G45" s="3">
        <f t="shared" si="19"/>
        <v>9809.7000000000007</v>
      </c>
      <c r="H45" s="3">
        <f t="shared" si="19"/>
        <v>12295.19</v>
      </c>
      <c r="I45" s="3">
        <f t="shared" si="19"/>
        <v>12914.4</v>
      </c>
      <c r="J45" s="3">
        <f t="shared" si="19"/>
        <v>17525.599999999999</v>
      </c>
      <c r="K45" s="3">
        <v>16540.7</v>
      </c>
      <c r="L45" s="22">
        <v>20131.7</v>
      </c>
      <c r="M45" s="3">
        <v>20323</v>
      </c>
      <c r="N45" s="3">
        <v>21639.599999999999</v>
      </c>
      <c r="O45" s="3">
        <v>21905.1</v>
      </c>
    </row>
    <row r="46" spans="1:15" ht="30" hidden="1" customHeight="1" x14ac:dyDescent="0.35">
      <c r="A46" s="41"/>
      <c r="B46" s="41"/>
      <c r="C46" s="15" t="s">
        <v>10</v>
      </c>
      <c r="D46" s="4">
        <f t="shared" si="18"/>
        <v>0</v>
      </c>
      <c r="E46" s="4">
        <f>E52+E58</f>
        <v>0</v>
      </c>
      <c r="F46" s="4">
        <f t="shared" ref="F46:O46" si="20">F52+F58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  <c r="J46" s="4">
        <f t="shared" si="20"/>
        <v>0</v>
      </c>
      <c r="K46" s="4">
        <f t="shared" ref="K46" si="21">K52+K58</f>
        <v>0</v>
      </c>
      <c r="L46" s="25">
        <f t="shared" si="20"/>
        <v>0</v>
      </c>
      <c r="M46" s="4">
        <f t="shared" si="20"/>
        <v>0</v>
      </c>
      <c r="N46" s="4">
        <f t="shared" si="20"/>
        <v>0</v>
      </c>
      <c r="O46" s="4">
        <f t="shared" si="20"/>
        <v>0</v>
      </c>
    </row>
    <row r="47" spans="1:15" ht="30" hidden="1" customHeight="1" x14ac:dyDescent="0.35">
      <c r="A47" s="41"/>
      <c r="B47" s="41"/>
      <c r="C47" s="15" t="s">
        <v>11</v>
      </c>
      <c r="D47" s="4">
        <f t="shared" si="18"/>
        <v>0</v>
      </c>
      <c r="E47" s="4">
        <f>E53+E59</f>
        <v>0</v>
      </c>
      <c r="F47" s="4">
        <f t="shared" ref="F47:O47" si="22">F53+F59</f>
        <v>0</v>
      </c>
      <c r="G47" s="4">
        <f t="shared" si="22"/>
        <v>0</v>
      </c>
      <c r="H47" s="4">
        <f t="shared" si="22"/>
        <v>0</v>
      </c>
      <c r="I47" s="4">
        <f t="shared" si="22"/>
        <v>0</v>
      </c>
      <c r="J47" s="4">
        <f t="shared" si="22"/>
        <v>0</v>
      </c>
      <c r="K47" s="4">
        <f t="shared" ref="K47" si="23">K53+K59</f>
        <v>0</v>
      </c>
      <c r="L47" s="25">
        <f t="shared" si="22"/>
        <v>0</v>
      </c>
      <c r="M47" s="4">
        <f t="shared" si="22"/>
        <v>0</v>
      </c>
      <c r="N47" s="4">
        <f t="shared" si="22"/>
        <v>0</v>
      </c>
      <c r="O47" s="4">
        <f t="shared" si="22"/>
        <v>0</v>
      </c>
    </row>
    <row r="48" spans="1:15" ht="30" hidden="1" customHeight="1" x14ac:dyDescent="0.35">
      <c r="A48" s="41"/>
      <c r="B48" s="41"/>
      <c r="C48" s="15" t="s">
        <v>38</v>
      </c>
      <c r="D48" s="4">
        <f t="shared" si="18"/>
        <v>172102.2</v>
      </c>
      <c r="E48" s="4">
        <f>E54+E60</f>
        <v>10442.200000000001</v>
      </c>
      <c r="F48" s="4">
        <f t="shared" ref="F48:J48" si="24">F54+F60</f>
        <v>9414.1</v>
      </c>
      <c r="G48" s="4">
        <f t="shared" si="24"/>
        <v>9759.7000000000007</v>
      </c>
      <c r="H48" s="4">
        <f t="shared" si="24"/>
        <v>11596.1</v>
      </c>
      <c r="I48" s="4">
        <f t="shared" si="24"/>
        <v>12914.4</v>
      </c>
      <c r="J48" s="4">
        <f t="shared" si="24"/>
        <v>17525.599999999999</v>
      </c>
      <c r="K48" s="4">
        <v>16450.7</v>
      </c>
      <c r="L48" s="25">
        <v>20131.7</v>
      </c>
      <c r="M48" s="4">
        <v>20323</v>
      </c>
      <c r="N48" s="4">
        <v>21639.599999999999</v>
      </c>
      <c r="O48" s="4">
        <v>21905.1</v>
      </c>
    </row>
    <row r="49" spans="1:15" ht="30" hidden="1" customHeight="1" x14ac:dyDescent="0.35">
      <c r="A49" s="41"/>
      <c r="B49" s="41"/>
      <c r="C49" s="18" t="s">
        <v>37</v>
      </c>
      <c r="D49" s="4">
        <f t="shared" si="18"/>
        <v>1496</v>
      </c>
      <c r="E49" s="4">
        <f>E55</f>
        <v>1496</v>
      </c>
      <c r="F49" s="4">
        <f t="shared" ref="F49:O49" si="25">F55</f>
        <v>0</v>
      </c>
      <c r="G49" s="4">
        <f t="shared" si="25"/>
        <v>0</v>
      </c>
      <c r="H49" s="4">
        <f t="shared" si="25"/>
        <v>0</v>
      </c>
      <c r="I49" s="4">
        <f t="shared" si="25"/>
        <v>0</v>
      </c>
      <c r="J49" s="4">
        <f t="shared" si="25"/>
        <v>0</v>
      </c>
      <c r="K49" s="4">
        <f t="shared" ref="K49" si="26">K55</f>
        <v>0</v>
      </c>
      <c r="L49" s="25">
        <f t="shared" si="25"/>
        <v>0</v>
      </c>
      <c r="M49" s="4">
        <f t="shared" si="25"/>
        <v>0</v>
      </c>
      <c r="N49" s="4">
        <f t="shared" si="25"/>
        <v>0</v>
      </c>
      <c r="O49" s="4">
        <f t="shared" si="25"/>
        <v>0</v>
      </c>
    </row>
    <row r="50" spans="1:15" ht="51.75" hidden="1" customHeight="1" x14ac:dyDescent="0.35">
      <c r="A50" s="41"/>
      <c r="B50" s="41"/>
      <c r="C50" s="15" t="s">
        <v>13</v>
      </c>
      <c r="D50" s="4">
        <f t="shared" si="18"/>
        <v>749.09</v>
      </c>
      <c r="E50" s="4">
        <f>E56+E61</f>
        <v>0</v>
      </c>
      <c r="F50" s="4">
        <f t="shared" ref="F50:O50" si="27">F56+F61</f>
        <v>0</v>
      </c>
      <c r="G50" s="4">
        <f t="shared" si="27"/>
        <v>50</v>
      </c>
      <c r="H50" s="4">
        <f t="shared" si="27"/>
        <v>699.09</v>
      </c>
      <c r="I50" s="4">
        <f t="shared" si="27"/>
        <v>0</v>
      </c>
      <c r="J50" s="4">
        <f t="shared" si="27"/>
        <v>0</v>
      </c>
      <c r="K50" s="4">
        <f t="shared" ref="K50" si="28">K56+K61</f>
        <v>0</v>
      </c>
      <c r="L50" s="25">
        <f t="shared" si="27"/>
        <v>0</v>
      </c>
      <c r="M50" s="4">
        <f t="shared" si="27"/>
        <v>0</v>
      </c>
      <c r="N50" s="4">
        <f t="shared" si="27"/>
        <v>0</v>
      </c>
      <c r="O50" s="4">
        <f t="shared" si="27"/>
        <v>0</v>
      </c>
    </row>
    <row r="51" spans="1:15" ht="30" hidden="1" customHeight="1" x14ac:dyDescent="0.35">
      <c r="A51" s="44" t="s">
        <v>21</v>
      </c>
      <c r="B51" s="44" t="s">
        <v>22</v>
      </c>
      <c r="C51" s="15" t="s">
        <v>2</v>
      </c>
      <c r="D51" s="4">
        <f>SUM(E51:O51)</f>
        <v>172941.29</v>
      </c>
      <c r="E51" s="4">
        <f>E52+E53+E54+E56+E58+E59+E60+E61</f>
        <v>10442.200000000001</v>
      </c>
      <c r="F51" s="4">
        <f t="shared" ref="F51:J51" si="29">F52+F53+F54+F56+F58+F59+F60+F61</f>
        <v>9414.1</v>
      </c>
      <c r="G51" s="4">
        <f t="shared" si="29"/>
        <v>9809.7000000000007</v>
      </c>
      <c r="H51" s="4">
        <f t="shared" si="29"/>
        <v>12295.19</v>
      </c>
      <c r="I51" s="4">
        <f t="shared" si="29"/>
        <v>12914.4</v>
      </c>
      <c r="J51" s="4">
        <f t="shared" si="29"/>
        <v>17525.599999999999</v>
      </c>
      <c r="K51" s="4">
        <v>16540.7</v>
      </c>
      <c r="L51" s="25">
        <v>20131.7</v>
      </c>
      <c r="M51" s="4">
        <v>20323</v>
      </c>
      <c r="N51" s="4">
        <v>21639.599999999999</v>
      </c>
      <c r="O51" s="4">
        <v>21905.1</v>
      </c>
    </row>
    <row r="52" spans="1:15" ht="30" hidden="1" customHeight="1" x14ac:dyDescent="0.35">
      <c r="A52" s="44"/>
      <c r="B52" s="44"/>
      <c r="C52" s="15" t="s">
        <v>10</v>
      </c>
      <c r="D52" s="4">
        <f t="shared" ref="D52:D53" si="30">SUM(E52:O52)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25">
        <v>0</v>
      </c>
      <c r="M52" s="4">
        <v>0</v>
      </c>
      <c r="N52" s="4">
        <v>0</v>
      </c>
      <c r="O52" s="4">
        <v>0</v>
      </c>
    </row>
    <row r="53" spans="1:15" ht="30" hidden="1" customHeight="1" x14ac:dyDescent="0.35">
      <c r="A53" s="44"/>
      <c r="B53" s="44"/>
      <c r="C53" s="15" t="s">
        <v>11</v>
      </c>
      <c r="D53" s="4">
        <f t="shared" si="30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25">
        <v>0</v>
      </c>
      <c r="M53" s="4">
        <v>0</v>
      </c>
      <c r="N53" s="4">
        <v>0</v>
      </c>
      <c r="O53" s="4">
        <v>0</v>
      </c>
    </row>
    <row r="54" spans="1:15" ht="30" hidden="1" customHeight="1" x14ac:dyDescent="0.35">
      <c r="A54" s="44"/>
      <c r="B54" s="44"/>
      <c r="C54" s="15" t="s">
        <v>38</v>
      </c>
      <c r="D54" s="4">
        <f>SUM(E54:O54)</f>
        <v>171535.1</v>
      </c>
      <c r="E54" s="4">
        <v>9785.1</v>
      </c>
      <c r="F54" s="4">
        <v>9414.1</v>
      </c>
      <c r="G54" s="4">
        <v>9759.7000000000007</v>
      </c>
      <c r="H54" s="4">
        <v>11596.1</v>
      </c>
      <c r="I54" s="4">
        <v>12914.4</v>
      </c>
      <c r="J54" s="4">
        <v>17525.599999999999</v>
      </c>
      <c r="K54" s="4">
        <v>16540.7</v>
      </c>
      <c r="L54" s="25">
        <v>20131.7</v>
      </c>
      <c r="M54" s="4">
        <v>20323</v>
      </c>
      <c r="N54" s="4">
        <v>21639.599999999999</v>
      </c>
      <c r="O54" s="4">
        <v>21905.1</v>
      </c>
    </row>
    <row r="55" spans="1:15" ht="30" hidden="1" customHeight="1" x14ac:dyDescent="0.35">
      <c r="A55" s="44"/>
      <c r="B55" s="44"/>
      <c r="C55" s="18" t="s">
        <v>37</v>
      </c>
      <c r="D55" s="4">
        <f>SUM(E55:O55)</f>
        <v>1496</v>
      </c>
      <c r="E55" s="4">
        <v>1496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5">
        <v>0</v>
      </c>
      <c r="L55" s="25">
        <v>0</v>
      </c>
      <c r="M55" s="4">
        <v>0</v>
      </c>
      <c r="N55" s="4">
        <v>0</v>
      </c>
      <c r="O55" s="4">
        <v>0</v>
      </c>
    </row>
    <row r="56" spans="1:15" ht="30" hidden="1" customHeight="1" x14ac:dyDescent="0.35">
      <c r="A56" s="44"/>
      <c r="B56" s="44"/>
      <c r="C56" s="15" t="s">
        <v>13</v>
      </c>
      <c r="D56" s="4">
        <f>SUM(E56:O56)</f>
        <v>749.09</v>
      </c>
      <c r="E56" s="4">
        <v>0</v>
      </c>
      <c r="F56" s="4">
        <v>0</v>
      </c>
      <c r="G56" s="4">
        <v>50</v>
      </c>
      <c r="H56" s="4">
        <v>699.09</v>
      </c>
      <c r="I56" s="4">
        <v>0</v>
      </c>
      <c r="J56" s="4">
        <v>0</v>
      </c>
      <c r="K56" s="25">
        <v>0</v>
      </c>
      <c r="L56" s="25">
        <v>0</v>
      </c>
      <c r="M56" s="4">
        <v>0</v>
      </c>
      <c r="N56" s="4">
        <v>0</v>
      </c>
      <c r="O56" s="4">
        <v>0</v>
      </c>
    </row>
    <row r="57" spans="1:15" ht="15.5" hidden="1" x14ac:dyDescent="0.35">
      <c r="A57" s="44"/>
      <c r="B57" s="44" t="s">
        <v>23</v>
      </c>
      <c r="C57" s="15" t="s">
        <v>2</v>
      </c>
      <c r="D57" s="4">
        <f>SUM(E57:O57)</f>
        <v>657.1</v>
      </c>
      <c r="E57" s="4">
        <v>657.1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5">
        <v>0</v>
      </c>
      <c r="L57" s="25">
        <v>0</v>
      </c>
      <c r="M57" s="4">
        <v>0</v>
      </c>
      <c r="N57" s="4">
        <v>0</v>
      </c>
      <c r="O57" s="4">
        <v>0</v>
      </c>
    </row>
    <row r="58" spans="1:15" ht="15.5" hidden="1" x14ac:dyDescent="0.35">
      <c r="A58" s="44"/>
      <c r="B58" s="44"/>
      <c r="C58" s="15" t="s">
        <v>10</v>
      </c>
      <c r="D58" s="4">
        <f t="shared" ref="D58:D60" si="31">SUM(E58:O58)</f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5">
        <v>0</v>
      </c>
      <c r="L58" s="25">
        <v>0</v>
      </c>
      <c r="M58" s="4">
        <v>0</v>
      </c>
      <c r="N58" s="4">
        <v>0</v>
      </c>
      <c r="O58" s="4">
        <v>0</v>
      </c>
    </row>
    <row r="59" spans="1:15" ht="15.5" hidden="1" x14ac:dyDescent="0.35">
      <c r="A59" s="44"/>
      <c r="B59" s="44"/>
      <c r="C59" s="15" t="s">
        <v>11</v>
      </c>
      <c r="D59" s="4">
        <f t="shared" si="31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5">
        <v>0</v>
      </c>
      <c r="L59" s="25">
        <v>0</v>
      </c>
      <c r="M59" s="4">
        <v>0</v>
      </c>
      <c r="N59" s="4">
        <v>0</v>
      </c>
      <c r="O59" s="4">
        <v>0</v>
      </c>
    </row>
    <row r="60" spans="1:15" ht="15.5" hidden="1" x14ac:dyDescent="0.35">
      <c r="A60" s="44"/>
      <c r="B60" s="44"/>
      <c r="C60" s="15" t="s">
        <v>12</v>
      </c>
      <c r="D60" s="4">
        <f t="shared" si="31"/>
        <v>657.1</v>
      </c>
      <c r="E60" s="4">
        <v>657.1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5">
        <v>0</v>
      </c>
      <c r="L60" s="25">
        <v>0</v>
      </c>
      <c r="M60" s="4">
        <v>0</v>
      </c>
      <c r="N60" s="4">
        <v>0</v>
      </c>
      <c r="O60" s="4">
        <v>0</v>
      </c>
    </row>
    <row r="61" spans="1:15" ht="31" hidden="1" x14ac:dyDescent="0.35">
      <c r="A61" s="44"/>
      <c r="B61" s="44"/>
      <c r="C61" s="15" t="s">
        <v>13</v>
      </c>
      <c r="D61" s="4">
        <f>SUM(E61:O61)</f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5">
        <v>0</v>
      </c>
      <c r="L61" s="25">
        <v>0</v>
      </c>
      <c r="M61" s="4">
        <v>0</v>
      </c>
      <c r="N61" s="4">
        <v>0</v>
      </c>
      <c r="O61" s="4">
        <v>0</v>
      </c>
    </row>
    <row r="63" spans="1:15" x14ac:dyDescent="0.35">
      <c r="E63" s="21"/>
    </row>
  </sheetData>
  <mergeCells count="24"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2023-03-03T00:20:48Z</dcterms:modified>
</cp:coreProperties>
</file>